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120" yWindow="165" windowWidth="14355" windowHeight="10905"/>
  </bookViews>
  <sheets>
    <sheet name="Orçamento " sheetId="1" r:id="rId1"/>
    <sheet name="Composição do BDI" sheetId="2" r:id="rId2"/>
  </sheets>
  <definedNames>
    <definedName name="OLE_LINK3" localSheetId="0">'Orçamento '!#REF!</definedName>
  </definedNames>
  <calcPr calcId="124519"/>
</workbook>
</file>

<file path=xl/calcChain.xml><?xml version="1.0" encoding="utf-8"?>
<calcChain xmlns="http://schemas.openxmlformats.org/spreadsheetml/2006/main">
  <c r="G19" i="1"/>
  <c r="J19"/>
  <c r="J13"/>
  <c r="I13"/>
  <c r="I16"/>
  <c r="J16"/>
  <c r="I14"/>
  <c r="I15"/>
  <c r="I17"/>
  <c r="I18"/>
  <c r="I19"/>
  <c r="J17"/>
  <c r="J14"/>
  <c r="J18"/>
  <c r="J15"/>
  <c r="D17" i="2"/>
</calcChain>
</file>

<file path=xl/sharedStrings.xml><?xml version="1.0" encoding="utf-8"?>
<sst xmlns="http://schemas.openxmlformats.org/spreadsheetml/2006/main" count="58" uniqueCount="47">
  <si>
    <t>Unid.</t>
  </si>
  <si>
    <t>PREFEITURA MUNICIPAL DE NOVA TRENTO</t>
  </si>
  <si>
    <t>COMPOSIÇÃO DO BDI</t>
  </si>
  <si>
    <t>Valor</t>
  </si>
  <si>
    <t xml:space="preserve">        Garantia - </t>
  </si>
  <si>
    <t>%</t>
  </si>
  <si>
    <t xml:space="preserve">         Risco -</t>
  </si>
  <si>
    <t xml:space="preserve">         Despesas Financeiras -</t>
  </si>
  <si>
    <t xml:space="preserve">         Administração Central -</t>
  </si>
  <si>
    <t xml:space="preserve">         Lucro -</t>
  </si>
  <si>
    <t xml:space="preserve">         Tributos -</t>
  </si>
  <si>
    <t>Valor total do BDI - Único</t>
  </si>
  <si>
    <t>Pág. 1</t>
  </si>
  <si>
    <t>m²</t>
  </si>
  <si>
    <t>m³</t>
  </si>
  <si>
    <t>Item</t>
  </si>
  <si>
    <t xml:space="preserve">Local : Praça Del Comune, s/n° - Centro - Nova Trento / SC </t>
  </si>
  <si>
    <t>Obra : Praça Del Comune</t>
  </si>
  <si>
    <t>Nova Trento, 04 de Novembro de 2013.</t>
  </si>
  <si>
    <t xml:space="preserve">Código </t>
  </si>
  <si>
    <t xml:space="preserve"> (Sinapi)</t>
  </si>
  <si>
    <t>Discriminação</t>
  </si>
  <si>
    <t>Qtidade</t>
  </si>
  <si>
    <t>Custo Un</t>
  </si>
  <si>
    <t>BDI (%)</t>
  </si>
  <si>
    <t>Preço Un</t>
  </si>
  <si>
    <t>Preço do Serviço</t>
  </si>
  <si>
    <t>COMPOSIÇÃO DE PREÇO - MATERIAL E MÃO DE OBRA</t>
  </si>
  <si>
    <t>Concreto Fck 15 Mpa, excluindo lançamento em betoneira, utilizando brita 1 e 2</t>
  </si>
  <si>
    <t>74007/002</t>
  </si>
  <si>
    <t>Formas de madeira de 3. categoria com reaproveitamento 3x</t>
  </si>
  <si>
    <t>Alvenaria de tijolos maciços com espessura de 20 cm</t>
  </si>
  <si>
    <t>Revestimento interno com argamassa ci-ar traço 1:4</t>
  </si>
  <si>
    <t>Valor total……………………………………………………………..</t>
  </si>
  <si>
    <t>………..</t>
  </si>
  <si>
    <t>…………</t>
  </si>
  <si>
    <t>Nova Trento, 06 de Março de 2014.</t>
  </si>
  <si>
    <r>
      <t xml:space="preserve">LOCAL:   </t>
    </r>
    <r>
      <rPr>
        <sz val="12"/>
        <rFont val="Arial"/>
        <family val="2"/>
      </rPr>
      <t xml:space="preserve"> Bairro da Velha</t>
    </r>
  </si>
  <si>
    <r>
      <t>DATA:</t>
    </r>
    <r>
      <rPr>
        <sz val="12"/>
        <rFont val="Arial"/>
        <family val="2"/>
      </rPr>
      <t xml:space="preserve"> 06/03/2014</t>
    </r>
  </si>
  <si>
    <t>2.6</t>
  </si>
  <si>
    <t>Caixa de ligação D=0,50 / 0,60 m</t>
  </si>
  <si>
    <r>
      <t>PROJETO:</t>
    </r>
    <r>
      <rPr>
        <sz val="12"/>
        <rFont val="Arial"/>
        <family val="2"/>
      </rPr>
      <t xml:space="preserve"> Trevo Rua Felipe Scmitz - Ponte Ângelo Cipriani</t>
    </r>
  </si>
  <si>
    <t>74254/002</t>
  </si>
  <si>
    <t>Armadura aço CA-50/60</t>
  </si>
  <si>
    <t>kg</t>
  </si>
  <si>
    <t>74164/004</t>
  </si>
  <si>
    <t>Lastro de brita e=5cm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</si>
</sst>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1" formatCode="_-* #,##0.00_-;\-* #,##0.00_-;_-* &quot;-&quot;??_-;_-@_-"/>
    <numFmt numFmtId="185" formatCode="#,##0.00\ ;&quot; (&quot;#,##0.00\);&quot; -&quot;#\ ;@\ 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2" fillId="0" borderId="0"/>
    <xf numFmtId="0" fontId="13" fillId="0" borderId="0"/>
    <xf numFmtId="171" fontId="1" fillId="0" borderId="0" applyFont="0" applyFill="0" applyBorder="0" applyAlignment="0" applyProtection="0"/>
    <xf numFmtId="185" fontId="5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171" fontId="3" fillId="0" borderId="0" xfId="4" applyFont="1"/>
    <xf numFmtId="171" fontId="0" fillId="0" borderId="0" xfId="4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3" fillId="0" borderId="0" xfId="0" applyFont="1" applyBorder="1"/>
    <xf numFmtId="171" fontId="3" fillId="0" borderId="0" xfId="4" applyFont="1" applyBorder="1"/>
    <xf numFmtId="0" fontId="5" fillId="0" borderId="0" xfId="0" applyFont="1" applyBorder="1" applyAlignment="1">
      <alignment horizontal="center"/>
    </xf>
    <xf numFmtId="171" fontId="5" fillId="0" borderId="0" xfId="4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0" fillId="0" borderId="1" xfId="0" applyNumberForma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7" fillId="0" borderId="0" xfId="0" applyFont="1"/>
    <xf numFmtId="0" fontId="10" fillId="0" borderId="0" xfId="0" applyFont="1"/>
    <xf numFmtId="171" fontId="3" fillId="0" borderId="0" xfId="4" applyFont="1" applyAlignment="1">
      <alignment horizontal="right"/>
    </xf>
    <xf numFmtId="2" fontId="9" fillId="0" borderId="0" xfId="0" applyNumberFormat="1" applyFont="1" applyBorder="1"/>
    <xf numFmtId="0" fontId="0" fillId="0" borderId="0" xfId="0" applyBorder="1"/>
    <xf numFmtId="43" fontId="5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2" borderId="16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 wrapText="1"/>
    </xf>
    <xf numFmtId="43" fontId="10" fillId="0" borderId="17" xfId="0" applyNumberFormat="1" applyFont="1" applyFill="1" applyBorder="1" applyAlignment="1">
      <alignment horizontal="center" vertical="center" wrapText="1"/>
    </xf>
    <xf numFmtId="39" fontId="7" fillId="0" borderId="14" xfId="0" applyNumberFormat="1" applyFont="1" applyFill="1" applyBorder="1" applyAlignment="1">
      <alignment horizontal="righ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 applyProtection="1">
      <alignment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 applyProtection="1">
      <alignment horizontal="right" wrapText="1"/>
      <protection locked="0"/>
    </xf>
    <xf numFmtId="10" fontId="11" fillId="0" borderId="1" xfId="0" applyNumberFormat="1" applyFont="1" applyBorder="1" applyAlignment="1" applyProtection="1">
      <alignment horizontal="right" wrapText="1"/>
      <protection locked="0"/>
    </xf>
    <xf numFmtId="4" fontId="11" fillId="0" borderId="20" xfId="0" applyNumberFormat="1" applyFont="1" applyBorder="1" applyAlignment="1" applyProtection="1">
      <alignment horizontal="right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7" fillId="2" borderId="1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vertical="center" wrapText="1"/>
    </xf>
    <xf numFmtId="43" fontId="7" fillId="0" borderId="23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horizontal="center" vertical="center" wrapText="1"/>
    </xf>
    <xf numFmtId="43" fontId="10" fillId="0" borderId="26" xfId="0" applyNumberFormat="1" applyFont="1" applyFill="1" applyBorder="1" applyAlignment="1">
      <alignment horizontal="center" vertical="center" wrapText="1"/>
    </xf>
    <xf numFmtId="43" fontId="10" fillId="0" borderId="27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 applyProtection="1">
      <alignment horizontal="right" wrapText="1"/>
      <protection locked="0"/>
    </xf>
    <xf numFmtId="10" fontId="11" fillId="0" borderId="3" xfId="0" applyNumberFormat="1" applyFont="1" applyBorder="1" applyAlignment="1" applyProtection="1">
      <alignment horizontal="right" wrapText="1"/>
      <protection locked="0"/>
    </xf>
    <xf numFmtId="4" fontId="11" fillId="0" borderId="28" xfId="0" applyNumberFormat="1" applyFont="1" applyBorder="1" applyAlignment="1" applyProtection="1">
      <alignment horizontal="right" wrapText="1"/>
      <protection locked="0"/>
    </xf>
  </cellXfs>
  <cellStyles count="6">
    <cellStyle name="Normal" xfId="0" builtinId="0"/>
    <cellStyle name="Normal 2" xfId="1"/>
    <cellStyle name="Normal 3" xfId="2"/>
    <cellStyle name="Normal 4" xfId="3"/>
    <cellStyle name="Separador de milhares" xfId="4" builtinId="3"/>
    <cellStyle name="Vírgula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/>
  <dimension ref="A1:L21"/>
  <sheetViews>
    <sheetView tabSelected="1" view="pageLayout" workbookViewId="0">
      <selection activeCell="J13" sqref="J13"/>
    </sheetView>
  </sheetViews>
  <sheetFormatPr defaultRowHeight="12.75"/>
  <cols>
    <col min="1" max="1" width="6.85546875" customWidth="1"/>
    <col min="2" max="2" width="6.140625" customWidth="1"/>
    <col min="3" max="3" width="12.140625" customWidth="1"/>
    <col min="4" max="4" width="66.85546875" customWidth="1"/>
    <col min="5" max="5" width="10.5703125" customWidth="1"/>
    <col min="6" max="6" width="9.28515625" style="3" customWidth="1"/>
    <col min="7" max="8" width="9.42578125" customWidth="1"/>
    <col min="9" max="9" width="10.140625" style="3" customWidth="1"/>
    <col min="10" max="10" width="16.5703125" style="3" customWidth="1"/>
    <col min="13" max="13" width="9.28515625" bestFit="1" customWidth="1"/>
  </cols>
  <sheetData>
    <row r="1" spans="1:12" ht="15">
      <c r="B1" s="26" t="s">
        <v>36</v>
      </c>
      <c r="C1" s="26"/>
      <c r="D1" s="26"/>
    </row>
    <row r="2" spans="1:12" s="1" customFormat="1" ht="11.25" customHeight="1">
      <c r="E2" s="26"/>
      <c r="F2" s="2"/>
      <c r="I2" s="2"/>
      <c r="J2" s="27" t="s">
        <v>12</v>
      </c>
    </row>
    <row r="3" spans="1:12" s="1" customFormat="1" ht="15.75">
      <c r="B3" s="25" t="s">
        <v>1</v>
      </c>
      <c r="C3"/>
      <c r="D3"/>
      <c r="E3" s="26"/>
      <c r="F3" s="2"/>
      <c r="I3" s="2"/>
      <c r="J3" s="27"/>
    </row>
    <row r="4" spans="1:12" s="1" customFormat="1" ht="15.75">
      <c r="B4" s="25" t="s">
        <v>37</v>
      </c>
      <c r="C4" s="26"/>
      <c r="D4"/>
      <c r="E4" s="26"/>
      <c r="F4" s="2"/>
      <c r="I4" s="2"/>
      <c r="J4" s="27"/>
    </row>
    <row r="5" spans="1:12" s="1" customFormat="1" ht="15.75">
      <c r="B5" s="25" t="s">
        <v>41</v>
      </c>
      <c r="C5" s="26"/>
      <c r="D5"/>
      <c r="E5" s="26"/>
      <c r="F5" s="2"/>
      <c r="I5" s="2"/>
      <c r="J5" s="27"/>
    </row>
    <row r="6" spans="1:12" s="1" customFormat="1" ht="18" customHeight="1">
      <c r="B6" s="25" t="s">
        <v>38</v>
      </c>
      <c r="C6" s="26"/>
      <c r="D6"/>
      <c r="F6" s="2"/>
      <c r="I6" s="2"/>
      <c r="J6" s="2"/>
    </row>
    <row r="7" spans="1:12" s="1" customFormat="1" ht="10.5" customHeight="1">
      <c r="F7" s="2"/>
      <c r="I7" s="2"/>
      <c r="J7" s="2"/>
    </row>
    <row r="8" spans="1:12" s="1" customFormat="1" ht="14.25" customHeight="1">
      <c r="D8" s="4" t="s">
        <v>27</v>
      </c>
      <c r="E8" s="4"/>
      <c r="F8" s="2"/>
      <c r="I8" s="2"/>
      <c r="J8" s="2"/>
    </row>
    <row r="9" spans="1:12" ht="9.75" customHeight="1" thickBot="1"/>
    <row r="10" spans="1:12" ht="12.75" customHeight="1">
      <c r="A10" s="29"/>
      <c r="B10" s="36" t="s">
        <v>15</v>
      </c>
      <c r="C10" s="37" t="s">
        <v>19</v>
      </c>
      <c r="D10" s="38" t="s">
        <v>21</v>
      </c>
      <c r="E10" s="39" t="s">
        <v>0</v>
      </c>
      <c r="F10" s="40" t="s">
        <v>22</v>
      </c>
      <c r="G10" s="40" t="s">
        <v>23</v>
      </c>
      <c r="H10" s="40" t="s">
        <v>24</v>
      </c>
      <c r="I10" s="40" t="s">
        <v>25</v>
      </c>
      <c r="J10" s="41" t="s">
        <v>26</v>
      </c>
      <c r="K10" s="29"/>
      <c r="L10" s="29"/>
    </row>
    <row r="11" spans="1:12" ht="15.75">
      <c r="A11" s="29"/>
      <c r="B11" s="42"/>
      <c r="C11" s="43" t="s">
        <v>20</v>
      </c>
      <c r="D11" s="44"/>
      <c r="E11" s="45"/>
      <c r="F11" s="46"/>
      <c r="G11" s="46"/>
      <c r="H11" s="46"/>
      <c r="I11" s="46"/>
      <c r="J11" s="47"/>
      <c r="K11" s="29"/>
      <c r="L11" s="29"/>
    </row>
    <row r="12" spans="1:12" ht="20.25" customHeight="1">
      <c r="A12" s="29"/>
      <c r="B12" s="48" t="s">
        <v>39</v>
      </c>
      <c r="C12" s="72"/>
      <c r="D12" s="49" t="s">
        <v>40</v>
      </c>
      <c r="E12" s="50"/>
      <c r="F12" s="51"/>
      <c r="G12" s="52"/>
      <c r="H12" s="52"/>
      <c r="I12" s="52"/>
      <c r="J12" s="53"/>
      <c r="K12" s="29"/>
      <c r="L12" s="29"/>
    </row>
    <row r="13" spans="1:12" ht="20.25" customHeight="1">
      <c r="A13" s="29"/>
      <c r="B13" s="48"/>
      <c r="C13" s="73" t="s">
        <v>45</v>
      </c>
      <c r="D13" s="55" t="s">
        <v>46</v>
      </c>
      <c r="E13" s="56" t="s">
        <v>14</v>
      </c>
      <c r="F13" s="75">
        <v>7.0000000000000007E-2</v>
      </c>
      <c r="G13" s="75">
        <v>98</v>
      </c>
      <c r="H13" s="76">
        <v>0.24</v>
      </c>
      <c r="I13" s="75">
        <f>(G13*0.24)+G13</f>
        <v>121.52</v>
      </c>
      <c r="J13" s="77">
        <f t="shared" ref="J13:J18" si="0">F13*I13</f>
        <v>8.5064000000000011</v>
      </c>
      <c r="K13" s="29"/>
      <c r="L13" s="29"/>
    </row>
    <row r="14" spans="1:12" ht="30" customHeight="1">
      <c r="A14" s="29"/>
      <c r="B14" s="54"/>
      <c r="C14" s="73">
        <v>6045</v>
      </c>
      <c r="D14" s="55" t="s">
        <v>28</v>
      </c>
      <c r="E14" s="56" t="s">
        <v>14</v>
      </c>
      <c r="F14" s="57">
        <v>0.41</v>
      </c>
      <c r="G14" s="57">
        <v>321.04000000000002</v>
      </c>
      <c r="H14" s="58">
        <v>0.24</v>
      </c>
      <c r="I14" s="57">
        <f t="shared" ref="I14:I19" si="1">(G14*0.24)+G14</f>
        <v>398.08960000000002</v>
      </c>
      <c r="J14" s="59">
        <f t="shared" si="0"/>
        <v>163.216736</v>
      </c>
      <c r="K14" s="29"/>
      <c r="L14" s="29"/>
    </row>
    <row r="15" spans="1:12" ht="18.75" customHeight="1">
      <c r="A15" s="29"/>
      <c r="B15" s="54"/>
      <c r="C15" s="73" t="s">
        <v>29</v>
      </c>
      <c r="D15" s="55" t="s">
        <v>30</v>
      </c>
      <c r="E15" s="60" t="s">
        <v>13</v>
      </c>
      <c r="F15" s="57">
        <v>3.5</v>
      </c>
      <c r="G15" s="57">
        <v>41.13</v>
      </c>
      <c r="H15" s="58">
        <v>0.24</v>
      </c>
      <c r="I15" s="57">
        <f t="shared" si="1"/>
        <v>51.001200000000004</v>
      </c>
      <c r="J15" s="59">
        <f t="shared" si="0"/>
        <v>178.50420000000003</v>
      </c>
      <c r="K15" s="29"/>
      <c r="L15" s="29"/>
    </row>
    <row r="16" spans="1:12" ht="18.75" customHeight="1">
      <c r="A16" s="29"/>
      <c r="B16" s="54"/>
      <c r="C16" s="73" t="s">
        <v>42</v>
      </c>
      <c r="D16" s="55" t="s">
        <v>43</v>
      </c>
      <c r="E16" s="60" t="s">
        <v>44</v>
      </c>
      <c r="F16" s="57">
        <v>4.5</v>
      </c>
      <c r="G16" s="57">
        <v>6.51</v>
      </c>
      <c r="H16" s="58">
        <v>0.24</v>
      </c>
      <c r="I16" s="57">
        <f t="shared" si="1"/>
        <v>8.0724</v>
      </c>
      <c r="J16" s="59">
        <f t="shared" si="0"/>
        <v>36.325800000000001</v>
      </c>
      <c r="K16" s="29"/>
      <c r="L16" s="29"/>
    </row>
    <row r="17" spans="2:12" ht="18.75" customHeight="1">
      <c r="B17" s="54"/>
      <c r="C17" s="73">
        <v>6519</v>
      </c>
      <c r="D17" s="61" t="s">
        <v>31</v>
      </c>
      <c r="E17" s="60" t="s">
        <v>13</v>
      </c>
      <c r="F17" s="57">
        <v>4.4000000000000004</v>
      </c>
      <c r="G17" s="57">
        <v>122.12</v>
      </c>
      <c r="H17" s="58">
        <v>0.24</v>
      </c>
      <c r="I17" s="57">
        <f t="shared" si="1"/>
        <v>151.4288</v>
      </c>
      <c r="J17" s="59">
        <f t="shared" si="0"/>
        <v>666.28672000000006</v>
      </c>
      <c r="K17" s="29"/>
      <c r="L17" s="29"/>
    </row>
    <row r="18" spans="2:12" ht="18" customHeight="1">
      <c r="B18" s="54"/>
      <c r="C18" s="73">
        <v>5976</v>
      </c>
      <c r="D18" s="61" t="s">
        <v>32</v>
      </c>
      <c r="E18" s="60" t="s">
        <v>13</v>
      </c>
      <c r="F18" s="57">
        <v>3.8</v>
      </c>
      <c r="G18" s="57">
        <v>17.86</v>
      </c>
      <c r="H18" s="58">
        <v>0.24</v>
      </c>
      <c r="I18" s="57">
        <f t="shared" si="1"/>
        <v>22.1464</v>
      </c>
      <c r="J18" s="59">
        <f t="shared" si="0"/>
        <v>84.156319999999994</v>
      </c>
      <c r="K18" s="29"/>
      <c r="L18" s="29"/>
    </row>
    <row r="19" spans="2:12" ht="22.5" customHeight="1">
      <c r="B19" s="62"/>
      <c r="C19" s="74"/>
      <c r="D19" s="63" t="s">
        <v>33</v>
      </c>
      <c r="E19" s="64" t="s">
        <v>35</v>
      </c>
      <c r="F19" s="64" t="s">
        <v>34</v>
      </c>
      <c r="G19" s="57">
        <f>(F13*G13)+(F14*G14)+(F15*G15)+(F16*G16)+(F17*G17)+(F18*G18)</f>
        <v>916.93240000000014</v>
      </c>
      <c r="H19" s="58">
        <v>0.24</v>
      </c>
      <c r="I19" s="57">
        <f t="shared" si="1"/>
        <v>1136.9961760000001</v>
      </c>
      <c r="J19" s="65">
        <f>J13+J14+J15+J16+J17+J18</f>
        <v>1136.9961760000001</v>
      </c>
      <c r="K19" s="29"/>
      <c r="L19" s="29"/>
    </row>
    <row r="20" spans="2:12" ht="15.75" customHeight="1" thickBot="1">
      <c r="B20" s="66"/>
      <c r="C20" s="67"/>
      <c r="D20" s="67"/>
      <c r="E20" s="68"/>
      <c r="F20" s="69"/>
      <c r="G20" s="70"/>
      <c r="H20" s="70"/>
      <c r="I20" s="70"/>
      <c r="J20" s="71"/>
      <c r="K20" s="29"/>
      <c r="L20" s="29"/>
    </row>
    <row r="21" spans="2:12" ht="13.5" customHeight="1">
      <c r="B21" s="31"/>
      <c r="C21" s="32"/>
      <c r="D21" s="33"/>
      <c r="E21" s="34"/>
      <c r="F21" s="35"/>
      <c r="G21" s="30"/>
      <c r="H21" s="30"/>
      <c r="I21" s="30"/>
      <c r="J21" s="30"/>
      <c r="K21" s="29"/>
      <c r="L21" s="29"/>
    </row>
  </sheetData>
  <phoneticPr fontId="2" type="noConversion"/>
  <pageMargins left="0.78740157480314965" right="0.78740157480314965" top="0.98425196850393704" bottom="0.98425196850393704" header="0" footer="0.51181102362204722"/>
  <pageSetup paperSize="9" scale="8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6"/>
  <dimension ref="A1:J18"/>
  <sheetViews>
    <sheetView workbookViewId="0">
      <selection activeCell="B10" sqref="B10"/>
    </sheetView>
  </sheetViews>
  <sheetFormatPr defaultRowHeight="12.75"/>
  <cols>
    <col min="2" max="2" width="48" customWidth="1"/>
    <col min="3" max="3" width="40.42578125" customWidth="1"/>
    <col min="4" max="4" width="10.140625" customWidth="1"/>
    <col min="5" max="5" width="6.85546875" customWidth="1"/>
    <col min="6" max="6" width="13.42578125" customWidth="1"/>
    <col min="7" max="7" width="10.5703125" customWidth="1"/>
    <col min="8" max="8" width="10.42578125" customWidth="1"/>
    <col min="9" max="9" width="10.140625" customWidth="1"/>
    <col min="10" max="10" width="12.28515625" customWidth="1"/>
  </cols>
  <sheetData>
    <row r="1" spans="1:10">
      <c r="A1" s="7"/>
      <c r="B1" s="10"/>
      <c r="C1" s="8"/>
      <c r="D1" s="11"/>
      <c r="E1" s="10"/>
      <c r="F1" s="11"/>
      <c r="G1" s="11"/>
      <c r="H1" s="9"/>
      <c r="I1" s="9"/>
      <c r="J1" s="9"/>
    </row>
    <row r="2" spans="1:10" ht="15">
      <c r="A2" s="7"/>
      <c r="B2" s="26" t="s">
        <v>18</v>
      </c>
      <c r="C2" s="26"/>
      <c r="D2" s="26"/>
      <c r="E2" s="26"/>
      <c r="F2" s="2"/>
      <c r="G2" s="2"/>
      <c r="H2" s="2"/>
      <c r="I2" s="2"/>
      <c r="J2" s="9"/>
    </row>
    <row r="3" spans="1:10">
      <c r="A3" s="7"/>
      <c r="B3" s="1"/>
      <c r="C3" s="1"/>
      <c r="D3" s="1"/>
      <c r="E3" s="1"/>
      <c r="F3" s="2"/>
      <c r="G3" s="2"/>
      <c r="H3" s="2"/>
      <c r="I3" s="2"/>
      <c r="J3" s="9"/>
    </row>
    <row r="4" spans="1:10" ht="15.75">
      <c r="B4" s="25" t="s">
        <v>1</v>
      </c>
      <c r="C4" s="25"/>
      <c r="D4" s="25"/>
      <c r="E4" s="25"/>
      <c r="F4" s="2"/>
      <c r="G4" s="2"/>
      <c r="H4" s="2"/>
      <c r="I4" s="2"/>
    </row>
    <row r="5" spans="1:10">
      <c r="B5" s="1" t="s">
        <v>17</v>
      </c>
      <c r="C5" s="1"/>
      <c r="D5" s="1"/>
      <c r="E5" s="1"/>
      <c r="F5" s="2"/>
      <c r="G5" s="2"/>
      <c r="H5" s="2"/>
      <c r="I5" s="2"/>
    </row>
    <row r="6" spans="1:10">
      <c r="B6" s="1" t="s">
        <v>16</v>
      </c>
      <c r="C6" s="1"/>
      <c r="D6" s="1"/>
      <c r="E6" s="1"/>
      <c r="F6" s="2"/>
      <c r="G6" s="2"/>
      <c r="H6" s="2"/>
      <c r="I6" s="2"/>
    </row>
    <row r="7" spans="1:10" ht="20.25">
      <c r="B7" s="12"/>
      <c r="D7" s="13"/>
    </row>
    <row r="8" spans="1:10" ht="20.25">
      <c r="B8" s="14" t="s">
        <v>2</v>
      </c>
      <c r="C8" s="15" t="s">
        <v>0</v>
      </c>
      <c r="D8" s="15" t="s">
        <v>3</v>
      </c>
    </row>
    <row r="9" spans="1:10" ht="15.75">
      <c r="B9" s="16"/>
      <c r="C9" s="16"/>
      <c r="D9" s="17"/>
    </row>
    <row r="10" spans="1:10">
      <c r="B10" s="6"/>
      <c r="C10" s="5"/>
      <c r="D10" s="18"/>
    </row>
    <row r="11" spans="1:10" ht="18">
      <c r="B11" s="19" t="s">
        <v>4</v>
      </c>
      <c r="C11" s="20" t="s">
        <v>5</v>
      </c>
      <c r="D11" s="21">
        <v>0.41</v>
      </c>
      <c r="G11" s="28"/>
    </row>
    <row r="12" spans="1:10" ht="18">
      <c r="B12" s="19" t="s">
        <v>6</v>
      </c>
      <c r="C12" s="20" t="s">
        <v>5</v>
      </c>
      <c r="D12" s="21">
        <v>2.04</v>
      </c>
      <c r="G12" s="28"/>
    </row>
    <row r="13" spans="1:10" ht="18">
      <c r="B13" s="19" t="s">
        <v>7</v>
      </c>
      <c r="C13" s="20" t="s">
        <v>5</v>
      </c>
      <c r="D13" s="21">
        <v>1.19</v>
      </c>
      <c r="G13" s="28"/>
    </row>
    <row r="14" spans="1:10" ht="18">
      <c r="B14" s="19" t="s">
        <v>8</v>
      </c>
      <c r="C14" s="20" t="s">
        <v>5</v>
      </c>
      <c r="D14" s="21">
        <v>8.02</v>
      </c>
      <c r="G14" s="28"/>
    </row>
    <row r="15" spans="1:10" ht="18">
      <c r="B15" s="19" t="s">
        <v>9</v>
      </c>
      <c r="C15" s="20" t="s">
        <v>5</v>
      </c>
      <c r="D15" s="21">
        <v>9.69</v>
      </c>
      <c r="G15" s="28"/>
    </row>
    <row r="16" spans="1:10" ht="18">
      <c r="B16" s="19" t="s">
        <v>10</v>
      </c>
      <c r="C16" s="20" t="s">
        <v>5</v>
      </c>
      <c r="D16" s="21">
        <v>5.65</v>
      </c>
      <c r="G16" s="28"/>
    </row>
    <row r="17" spans="2:4" ht="18">
      <c r="B17" s="22" t="s">
        <v>11</v>
      </c>
      <c r="C17" s="23" t="s">
        <v>5</v>
      </c>
      <c r="D17" s="24">
        <f>SUM(D11:D16)</f>
        <v>27</v>
      </c>
    </row>
    <row r="18" spans="2:4" ht="18">
      <c r="B18" s="19"/>
      <c r="C18" s="20"/>
      <c r="D18" s="21"/>
    </row>
  </sheetData>
  <phoneticPr fontId="2" type="noConversion"/>
  <pageMargins left="0.78740157480314965" right="0.78740157480314965" top="0.98425196850393704" bottom="0.98425196850393704" header="0.51181102362204722" footer="0.51181102362204722"/>
  <pageSetup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</vt:lpstr>
      <vt:lpstr>Composição do BDI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</dc:creator>
  <cp:lastModifiedBy>Granfpolis</cp:lastModifiedBy>
  <cp:lastPrinted>2014-03-10T18:10:05Z</cp:lastPrinted>
  <dcterms:created xsi:type="dcterms:W3CDTF">2009-12-17T19:38:17Z</dcterms:created>
  <dcterms:modified xsi:type="dcterms:W3CDTF">2015-02-02T16:36:30Z</dcterms:modified>
</cp:coreProperties>
</file>